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E8" i="1" l="1"/>
  <c r="I8" i="1"/>
  <c r="K8" i="1"/>
  <c r="L8" i="1"/>
  <c r="M8" i="1"/>
  <c r="N8" i="1"/>
  <c r="J16" i="1" l="1"/>
  <c r="E9" i="1"/>
  <c r="E10" i="1"/>
  <c r="E11" i="1"/>
  <c r="E12" i="1"/>
  <c r="E13" i="1"/>
  <c r="E14" i="1"/>
  <c r="E15" i="1"/>
  <c r="M9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<sst xmlns="http://schemas.openxmlformats.org/spreadsheetml/2006/main" count="40" uniqueCount="38">
  <si>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</si>
  <si>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</si>
  <si>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</si>
  <si>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</si>
  <si>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</si>
  <si>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</si>
  <si>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</si>
  <si>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</si>
  <si>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</si>
  <si>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</si>
  <si>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</si>
  <si>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</si>
  <si>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</si>
  <si>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</si>
  <si>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</si>
  <si>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</si>
  <si>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</si>
  <si>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</si>
  <si>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</si>
  <si>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</si>
  <si>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</si>
  <si>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</si>
  <si>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</si>
  <si>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</si>
  <si>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</si>
  <si>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</si>
  <si>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</si>
  <si>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</si>
  <si>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</si>
  <si>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</si>
  <si>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</si>
  <si>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</si>
  <si>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</si>
  <si>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</si>
  <si>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</si>
  <si>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</si>
  <si>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</si>
  <si>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08.11.2022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</si>
</sst>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80;&#1090;&#1072;&#1085;&#1080;&#1077;%202020-2021\&#1087;&#1080;&#1090;&#1072;&#1085;&#1080;&#1077;%202022-2023\&#1077;&#1078;&#1077;&#1076;&#1085;&#1077;&#1074;&#1085;&#1086;&#1077;%20&#1084;&#1077;&#1085;&#1102;%20&#1089;&#1077;&#1085;&#1090;&#1103;&#1073;&#1088;&#1100;\2022-09-19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H9">
            <v>5.13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P5" sqref="P5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46" t="s">
        <v>1</v>
      </c>
      <c r="C1" s="46"/>
      <c r="D1" s="46"/>
      <c r="E1" s="46"/>
      <c r="F1" s="46"/>
      <c r="G1" s="46"/>
      <c r="H1" s="46"/>
      <c r="J1" t="s">
        <v>2</v>
      </c>
      <c r="K1" s="1"/>
      <c r="M1" t="s">
        <v>3</v>
      </c>
      <c r="N1" s="20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1" t="s">
        <v>7</v>
      </c>
      <c r="F2" s="22"/>
      <c r="G2" s="22"/>
      <c r="H2" s="23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42" t="s">
        <v>14</v>
      </c>
      <c r="B3" s="43"/>
      <c r="C3" s="1" t="str">
        <f>$C$4</f>
        <v>гор. Блюдо</v>
      </c>
      <c r="D3" s="1" t="s">
        <v>26</v>
      </c>
      <c r="E3" s="39" t="s">
        <v>27</v>
      </c>
      <c r="F3" s="40"/>
      <c r="G3" s="40"/>
      <c r="H3" s="41"/>
      <c r="I3" s="1" t="s">
        <v>28</v>
      </c>
      <c r="J3" s="1">
        <v>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44"/>
      <c r="B4" s="45"/>
      <c r="C4" s="1" t="s">
        <v>15</v>
      </c>
      <c r="D4" s="1">
        <v>268</v>
      </c>
      <c r="E4" s="39" t="s">
        <v>29</v>
      </c>
      <c r="F4" s="40"/>
      <c r="G4" s="40"/>
      <c r="H4" s="41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44"/>
      <c r="B5" s="45"/>
      <c r="C5" s="1"/>
      <c r="D5" s="1">
        <v>304</v>
      </c>
      <c r="E5" s="39" t="s">
        <v>30</v>
      </c>
      <c r="F5" s="40"/>
      <c r="G5" s="40"/>
      <c r="H5" s="41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44"/>
      <c r="B6" s="45"/>
      <c r="C6" s="1" t="s">
        <v>16</v>
      </c>
      <c r="D6" s="1">
        <v>379</v>
      </c>
      <c r="E6" s="21" t="s">
        <v>32</v>
      </c>
      <c r="F6" s="22"/>
      <c r="G6" s="22"/>
      <c r="H6" s="23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44"/>
      <c r="B7" s="45"/>
      <c r="C7" s="1" t="s">
        <v>25</v>
      </c>
      <c r="D7" s="1" t="s">
        <v>33</v>
      </c>
      <c r="E7" s="21" t="s">
        <v>34</v>
      </c>
      <c r="F7" s="22"/>
      <c r="G7" s="22"/>
      <c r="H7" s="23"/>
      <c r="I7" s="1">
        <v>40</v>
      </c>
      <c r="J7" s="17">
        <v>2.16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44"/>
      <c r="B8" s="45"/>
      <c r="C8" s="1"/>
      <c r="D8" s="1"/>
      <c r="E8" s="21" t="str">
        <f>'[1]1'!D9</f>
        <v>Йогурт</v>
      </c>
      <c r="F8" s="22"/>
      <c r="G8" s="22"/>
      <c r="H8" s="23"/>
      <c r="I8" s="1">
        <f>'[1]1'!H9</f>
        <v>5.13</v>
      </c>
      <c r="J8" s="1">
        <v>22</v>
      </c>
      <c r="K8" s="19">
        <f>'[1]1'!J9</f>
        <v>7.4</v>
      </c>
      <c r="L8" s="4">
        <f>'[1]1'!K9</f>
        <v>0</v>
      </c>
      <c r="M8" s="4">
        <f>'[1]1'!L9</f>
        <v>0</v>
      </c>
      <c r="N8" s="4">
        <f>'[1]1'!M9</f>
        <v>0</v>
      </c>
    </row>
    <row r="9" spans="1:15" x14ac:dyDescent="0.25">
      <c r="A9" s="24" t="s">
        <v>17</v>
      </c>
      <c r="B9" s="25"/>
      <c r="C9" s="1" t="s">
        <v>18</v>
      </c>
      <c r="D9" s="5">
        <v>52</v>
      </c>
      <c r="E9" s="30" t="str">
        <f>'[2]1-4 класс'!B36</f>
        <v>Салат из свеклы с маслом растительным</v>
      </c>
      <c r="F9" s="31"/>
      <c r="G9" s="31"/>
      <c r="H9" s="32"/>
      <c r="I9" s="17">
        <v>60</v>
      </c>
      <c r="J9" s="17">
        <v>1.05</v>
      </c>
      <c r="K9" s="3">
        <v>85.68</v>
      </c>
      <c r="L9" s="3">
        <v>1.43</v>
      </c>
      <c r="M9" s="3">
        <f>'[3]1'!E16</f>
        <v>5.08</v>
      </c>
      <c r="N9" s="3">
        <v>8.5500000000000007</v>
      </c>
    </row>
    <row r="10" spans="1:15" x14ac:dyDescent="0.25">
      <c r="A10" s="26"/>
      <c r="B10" s="27"/>
      <c r="C10" s="1" t="s">
        <v>19</v>
      </c>
      <c r="D10" s="6" t="s">
        <v>36</v>
      </c>
      <c r="E10" s="30" t="str">
        <f>'[2]1-4 класс'!B37</f>
        <v>Суп лапша домашняя с птицей отварной</v>
      </c>
      <c r="F10" s="31"/>
      <c r="G10" s="31"/>
      <c r="H10" s="32"/>
      <c r="I10" s="18" t="s">
        <v>35</v>
      </c>
      <c r="J10" s="17">
        <v>5.41</v>
      </c>
      <c r="K10" s="4">
        <v>208.45</v>
      </c>
      <c r="L10" s="4">
        <v>8.7100000000000009</v>
      </c>
      <c r="M10" s="4">
        <v>8.77</v>
      </c>
      <c r="N10" s="4">
        <v>23.67</v>
      </c>
      <c r="O10" s="15"/>
    </row>
    <row r="11" spans="1:15" x14ac:dyDescent="0.25">
      <c r="A11" s="26"/>
      <c r="B11" s="27"/>
      <c r="C11" s="1" t="s">
        <v>20</v>
      </c>
      <c r="D11" s="10">
        <v>232</v>
      </c>
      <c r="E11" s="30" t="str">
        <f>'[2]1-4 класс'!B38</f>
        <v>Рыба, запеченная с овощами и сыром</v>
      </c>
      <c r="F11" s="31"/>
      <c r="G11" s="31"/>
      <c r="H11" s="32"/>
      <c r="I11" s="18">
        <v>90</v>
      </c>
      <c r="J11" s="17">
        <v>23.12</v>
      </c>
      <c r="K11" s="3">
        <v>197.75</v>
      </c>
      <c r="L11" s="3">
        <v>20.2</v>
      </c>
      <c r="M11" s="3">
        <v>12.07</v>
      </c>
      <c r="N11" s="3">
        <v>2.08</v>
      </c>
      <c r="O11" s="16"/>
    </row>
    <row r="12" spans="1:15" x14ac:dyDescent="0.25">
      <c r="A12" s="26"/>
      <c r="B12" s="27"/>
      <c r="C12" s="1" t="s">
        <v>21</v>
      </c>
      <c r="D12" s="5">
        <v>312</v>
      </c>
      <c r="E12" s="33" t="str">
        <f>'[2]1-4 класс'!B39</f>
        <v>Картофельное пюре с маслом сливочным</v>
      </c>
      <c r="F12" s="34"/>
      <c r="G12" s="34"/>
      <c r="H12" s="35"/>
      <c r="I12" s="18">
        <v>150</v>
      </c>
      <c r="J12" s="17">
        <v>4.9800000000000004</v>
      </c>
      <c r="K12" s="4">
        <v>198.65</v>
      </c>
      <c r="L12" s="4">
        <v>3.95</v>
      </c>
      <c r="M12" s="4">
        <v>8.4700000000000006</v>
      </c>
      <c r="N12" s="4">
        <v>26.65</v>
      </c>
    </row>
    <row r="13" spans="1:15" x14ac:dyDescent="0.25">
      <c r="A13" s="26"/>
      <c r="B13" s="27"/>
      <c r="C13" s="1" t="s">
        <v>22</v>
      </c>
      <c r="D13" s="1">
        <v>349</v>
      </c>
      <c r="E13" s="36" t="str">
        <f>'[2]1-4 класс'!B40</f>
        <v>Компот из сухофруктов</v>
      </c>
      <c r="F13" s="37"/>
      <c r="G13" s="37"/>
      <c r="H13" s="38"/>
      <c r="I13" s="17">
        <v>200</v>
      </c>
      <c r="J13" s="17">
        <v>2.69</v>
      </c>
      <c r="K13" s="5">
        <v>98.56</v>
      </c>
      <c r="L13" s="3">
        <v>0.22</v>
      </c>
      <c r="M13" s="4"/>
      <c r="N13" s="3">
        <v>24.42</v>
      </c>
    </row>
    <row r="14" spans="1:15" x14ac:dyDescent="0.25">
      <c r="A14" s="26"/>
      <c r="B14" s="27"/>
      <c r="C14" s="1" t="s">
        <v>23</v>
      </c>
      <c r="D14" s="1" t="s">
        <v>33</v>
      </c>
      <c r="E14" s="21" t="str">
        <f>'[2]1-4 класс'!B41</f>
        <v>Батон</v>
      </c>
      <c r="F14" s="22"/>
      <c r="G14" s="22"/>
      <c r="H14" s="23"/>
      <c r="I14" s="17">
        <v>30</v>
      </c>
      <c r="J14" s="17">
        <v>2.16</v>
      </c>
      <c r="K14" s="1">
        <v>69.599999999999994</v>
      </c>
      <c r="L14" s="1">
        <v>2.64</v>
      </c>
      <c r="M14" s="1">
        <v>0.48</v>
      </c>
      <c r="N14" s="1">
        <v>13.68</v>
      </c>
    </row>
    <row r="15" spans="1:15" x14ac:dyDescent="0.25">
      <c r="A15" s="28"/>
      <c r="B15" s="29"/>
      <c r="C15" s="1" t="s">
        <v>24</v>
      </c>
      <c r="D15" s="1" t="s">
        <v>33</v>
      </c>
      <c r="E15" s="21" t="str">
        <f>'[2]1-4 класс'!B42</f>
        <v>Хлеб</v>
      </c>
      <c r="F15" s="22"/>
      <c r="G15" s="22"/>
      <c r="H15" s="23"/>
      <c r="I15" s="17">
        <v>40</v>
      </c>
      <c r="J15" s="17">
        <v>1.19</v>
      </c>
      <c r="K15" s="7">
        <v>62.506999999999998</v>
      </c>
      <c r="L15" s="4">
        <v>2.0299999999999998</v>
      </c>
      <c r="M15" s="4">
        <v>0.21299999999999999</v>
      </c>
      <c r="N15" s="4">
        <v>13.12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>
        <f>J15+J14+J13+J12+J11+J10+J9</f>
        <v>40.599999999999994</v>
      </c>
      <c r="K16" s="1"/>
      <c r="L16" s="1"/>
      <c r="M16" s="1"/>
      <c r="N16" s="1"/>
    </row>
    <row r="20" ht="15" customHeight="1" x14ac:dyDescent="0.25"/>
    <row r="21" ht="15" customHeight="1" x14ac:dyDescent="0.25"/>
    <row r="22" ht="15" customHeight="1" x14ac:dyDescent="0.25"/>
    <row r="24" ht="15" customHeight="1" x14ac:dyDescent="0.25"/>
  </sheetData>
  <mergeCells count="17">
    <mergeCell ref="B1:H1"/>
    <mergeCell ref="E2:H2"/>
    <mergeCell ref="E5:H5"/>
    <mergeCell ref="E3:H3"/>
    <mergeCell ref="A3:B8"/>
    <mergeCell ref="E4:H4"/>
    <mergeCell ref="E6:H6"/>
    <mergeCell ref="E7:H7"/>
    <mergeCell ref="E8:H8"/>
    <mergeCell ref="A9:B15"/>
    <mergeCell ref="E9:H9"/>
    <mergeCell ref="E10:H10"/>
    <mergeCell ref="E11:H11"/>
    <mergeCell ref="E12:H12"/>
    <mergeCell ref="E13:H13"/>
    <mergeCell ref="E14:H14"/>
    <mergeCell ref="E15:H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2022-11-15T20:38:36Z</dcterms:modified>
</cp:coreProperties>
</file>